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521" windowWidth="12120" windowHeight="9120" activeTab="0"/>
  </bookViews>
  <sheets>
    <sheet name="Invoice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<sst xmlns="http://schemas.openxmlformats.org/spreadsheetml/2006/main" count="49" uniqueCount="49">
  <si>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 xml:space="preserve">To: </t>
  </si>
  <si>
    <t xml:space="preserve">     (USD）</t>
  </si>
  <si>
    <t>ORIGIN OF GOODS: P.R.CHINA (MADE IN CHINA)</t>
  </si>
  <si>
    <t>INVOICE</t>
  </si>
  <si>
    <t>Date：</t>
  </si>
  <si>
    <t>Invoice No.</t>
  </si>
  <si>
    <t>QUANTITY AND DESCRIPTIONS</t>
  </si>
  <si>
    <t>UNIT   PRICE</t>
  </si>
  <si>
    <t>SUBTOTAL</t>
  </si>
  <si>
    <t>Beneficiary:  Hebei International Trading (Shanghai) Co., Ltd.</t>
  </si>
  <si>
    <t>Room 1014 No.1 JiLong Road, Waigaoqiao, Shanghai, China</t>
  </si>
  <si>
    <t>Swift code: BKCHCNBJ300</t>
  </si>
  <si>
    <t>HEBEI INTERNATIONAL TRADING (SHANGHAI) Co. LTD., Lic. No. 315167</t>
  </si>
  <si>
    <t xml:space="preserve"> </t>
  </si>
  <si>
    <t>PROFORMA</t>
  </si>
  <si>
    <t xml:space="preserve">            (USD)</t>
  </si>
  <si>
    <t>Payment with US check can be also proceeded via 2Checkout or Paypal as described above</t>
  </si>
  <si>
    <r>
      <t xml:space="preserve">For Credit Card via </t>
    </r>
    <r>
      <rPr>
        <b/>
        <sz val="11"/>
        <color indexed="10"/>
        <rFont val="Arial"/>
        <family val="2"/>
      </rPr>
      <t>2checkout</t>
    </r>
    <r>
      <rPr>
        <b/>
        <sz val="11"/>
        <rFont val="Arial"/>
        <family val="2"/>
      </rPr>
      <t xml:space="preserve"> please go here</t>
    </r>
  </si>
  <si>
    <r>
      <t xml:space="preserve">For </t>
    </r>
    <r>
      <rPr>
        <b/>
        <sz val="11"/>
        <color indexed="10"/>
        <rFont val="Arial"/>
        <family val="2"/>
      </rPr>
      <t>Paypal</t>
    </r>
    <r>
      <rPr>
        <b/>
        <sz val="11"/>
        <rFont val="Arial"/>
        <family val="2"/>
      </rPr>
      <t xml:space="preserve"> please pay to account: </t>
    </r>
    <r>
      <rPr>
        <b/>
        <sz val="11"/>
        <color indexed="12"/>
        <rFont val="Arial"/>
        <family val="2"/>
      </rPr>
      <t>sales@hebeiltd.com.cn</t>
    </r>
  </si>
  <si>
    <t>Action sale</t>
  </si>
  <si>
    <t>Bank: Bank of China Shanghai Waigaoqiao SUB-BRANCH, No355 Fu Te Rd</t>
  </si>
  <si>
    <r>
      <t xml:space="preserve">Surcharge for credit card, 2CO or Paypal  payments </t>
    </r>
    <r>
      <rPr>
        <b/>
        <sz val="10"/>
        <color indexed="12"/>
        <rFont val="Arial"/>
        <family val="2"/>
      </rPr>
      <t>*</t>
    </r>
  </si>
  <si>
    <t>Please mark in the T/T, that charges pays Your bank - "OUR".  If Your bank does not offer such option send as "SHA" and add</t>
  </si>
  <si>
    <t>*If You pay T/T change to zero</t>
  </si>
  <si>
    <t>PAYMENT: T/T, CC or PAYPAL in advance</t>
  </si>
  <si>
    <t>Please doublecheck all data on this PI if it corresponds with your order.</t>
  </si>
  <si>
    <t>Price adjustment factor:</t>
  </si>
  <si>
    <t>$35 to the payment ammount. Do not send as "BEN". Should we receive less funds than invoiced, we will cut down the order.</t>
  </si>
  <si>
    <t>105XR2D</t>
  </si>
  <si>
    <t>105XY8D</t>
  </si>
  <si>
    <t>105XB7D</t>
  </si>
  <si>
    <t>105XW7D</t>
  </si>
  <si>
    <t>105XG2D</t>
  </si>
  <si>
    <t>CR2032 batteries</t>
  </si>
  <si>
    <r>
      <t xml:space="preserve">SHIPMENT: UPS DHL or TNT, </t>
    </r>
    <r>
      <rPr>
        <b/>
        <sz val="10"/>
        <color indexed="10"/>
        <rFont val="Arial"/>
        <family val="2"/>
      </rPr>
      <t>Declared value customer did not mention will declare lower</t>
    </r>
  </si>
  <si>
    <t>Subtotal (EXW)</t>
  </si>
  <si>
    <t>TOTAL (FCA):</t>
  </si>
  <si>
    <t>For payment method T/T (bank wire)</t>
  </si>
  <si>
    <t>USD A/C No.: 442959238221</t>
  </si>
  <si>
    <t>EUR A/C No.: 444259242352</t>
  </si>
  <si>
    <t>(Max. ammount to pay via Paypal: 2500 USD</t>
  </si>
  <si>
    <t>http://ledz.com/?p=2co</t>
  </si>
  <si>
    <t>Payment amounts less than $1000 Paypal or Credit card recommended and preferred !</t>
  </si>
  <si>
    <t>Mar-02-2013</t>
  </si>
  <si>
    <t>HB130302THRC1-2K</t>
  </si>
  <si>
    <r>
      <t>上海市浦东大道</t>
    </r>
    <r>
      <rPr>
        <sz val="14"/>
        <rFont val="Arial"/>
        <family val="2"/>
      </rPr>
      <t>1139</t>
    </r>
    <r>
      <rPr>
        <sz val="14"/>
        <rFont val="宋体"/>
        <family val="0"/>
      </rPr>
      <t>弄</t>
    </r>
    <r>
      <rPr>
        <sz val="14"/>
        <rFont val="Arial"/>
        <family val="2"/>
      </rPr>
      <t>6</t>
    </r>
    <r>
      <rPr>
        <sz val="14"/>
        <rFont val="宋体"/>
        <family val="0"/>
      </rPr>
      <t>号楼</t>
    </r>
    <r>
      <rPr>
        <sz val="14"/>
        <rFont val="Arial"/>
        <family val="2"/>
      </rPr>
      <t>804</t>
    </r>
    <r>
      <rPr>
        <sz val="14"/>
        <rFont val="宋体"/>
        <family val="0"/>
      </rPr>
      <t>室</t>
    </r>
  </si>
  <si>
    <t>Room 804,No.6 Building,Lane 1139 Pudong Ave,200135 Shanghai,China</t>
  </si>
  <si>
    <t>Tel:+86-21-58526062,58523251  Fax:+86-21-58523251  www.ledz.com</t>
  </si>
  <si>
    <t>(max. ammount to pay via 2CO:2500 USD)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</si>
</sst>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_ "/>
    <numFmt numFmtId="193" formatCode="0.00_);[Red]\(0.00\)"/>
    <numFmt numFmtId="194" formatCode="0.000_ "/>
    <numFmt numFmtId="195" formatCode="0.00000_);[Red]\(0.00000\)"/>
    <numFmt numFmtId="196" formatCode="0.00000"/>
    <numFmt numFmtId="197" formatCode="#,##0.000_);[Red]\(#,##0.000\)"/>
    <numFmt numFmtId="198" formatCode="\$#,##0.000_);[Red]\(\$#,##0.000\)"/>
    <numFmt numFmtId="199" formatCode="\$#,##0.0000_);[Red]\(\$#,##0.0000\)"/>
    <numFmt numFmtId="200" formatCode="0.0000_);[Red]\(0.0000\)"/>
    <numFmt numFmtId="201" formatCode="0.0000"/>
    <numFmt numFmtId="202" formatCode="#,##0.0000_);[Red]\(#,##0.0000\)"/>
    <numFmt numFmtId="203" formatCode="#,##0_ "/>
    <numFmt numFmtId="204" formatCode="0.0000_ "/>
    <numFmt numFmtId="205" formatCode="0.000"/>
    <numFmt numFmtId="206" formatCode="#,##0.0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&quot;是&quot;;&quot;是&quot;;&quot;否&quot;"/>
    <numFmt numFmtId="212" formatCode="&quot;真&quot;;&quot;真&quot;;&quot;假&quot;"/>
    <numFmt numFmtId="213" formatCode="&quot;开&quot;;&quot;开&quot;;&quot;关&quot;"/>
    <numFmt numFmtId="214" formatCode="_-* #,##0.00\ &quot;€&quot;_-;\-* #,##0.00\ &quot;€&quot;_-;_-* &quot;-&quot;??\ &quot;€&quot;_-;_-@_-"/>
    <numFmt numFmtId="215" formatCode="_-* #,##0\ &quot;€&quot;_-;\-* #,##0\ &quot;€&quot;_-;_-* &quot;-&quot;\ &quot;€&quot;_-;_-@_-"/>
    <numFmt numFmtId="216" formatCode="_-* #,##0.00\ _€_-;\-* #,##0.00\ _€_-;_-* &quot;-&quot;??\ _€_-;_-@_-"/>
    <numFmt numFmtId="217" formatCode="_-* #,##0\ _€_-;\-* #,##0\ _€_-;_-* &quot;-&quot;\ _€_-;_-@_-"/>
    <numFmt numFmtId="218" formatCode="[$€-2]\ #,##0.00_);[Red]\([$€-2]\ #,##0.00\)"/>
  </numFmts>
  <fonts count="49">
    <font>
      <sz val="12"/>
      <name val="宋体"/>
      <family val="0"/>
    </font>
    <font>
      <sz val="11"/>
      <name val="Times New Roman"/>
      <family val="1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7"/>
      <name val="宋体"/>
      <family val="0"/>
    </font>
    <font>
      <u val="single"/>
      <sz val="12"/>
      <color indexed="36"/>
      <name val="宋体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宋体"/>
      <family val="0"/>
    </font>
    <font>
      <b/>
      <sz val="9"/>
      <color indexed="10"/>
      <name val="Arial"/>
      <family val="2"/>
    </font>
    <font>
      <b/>
      <sz val="12"/>
      <name val="Arial"/>
      <family val="2"/>
    </font>
    <font>
      <i/>
      <sz val="10"/>
      <color indexed="12"/>
      <name val="Arial"/>
      <family val="2"/>
    </font>
    <font>
      <sz val="10"/>
      <name val="Arial Unicode MS"/>
      <family val="2"/>
    </font>
    <font>
      <b/>
      <sz val="10"/>
      <color indexed="12"/>
      <name val="Arial"/>
      <family val="2"/>
    </font>
    <font>
      <b/>
      <sz val="11"/>
      <color indexed="10"/>
      <name val="Arial"/>
      <family val="2"/>
    </font>
    <font>
      <b/>
      <sz val="11"/>
      <color indexed="21"/>
      <name val="Arial"/>
      <family val="2"/>
    </font>
    <font>
      <b/>
      <sz val="8"/>
      <name val="Arial"/>
      <family val="2"/>
    </font>
    <font>
      <b/>
      <sz val="10"/>
      <color indexed="57"/>
      <name val="Arial"/>
      <family val="2"/>
    </font>
    <font>
      <b/>
      <sz val="11"/>
      <color indexed="12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8"/>
      <color indexed="55"/>
      <name val="Arial"/>
      <family val="2"/>
    </font>
    <font>
      <b/>
      <sz val="8"/>
      <color indexed="55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8"/>
      <color indexed="6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36" fillId="3" borderId="0" applyNumberFormat="0" applyBorder="0" applyAlignment="0" applyProtection="0"/>
    <xf numFmtId="0" fontId="40" fillId="20" borderId="1" applyNumberFormat="0" applyAlignment="0" applyProtection="0"/>
    <xf numFmtId="0" fontId="42" fillId="21" borderId="2" applyNumberFormat="0" applyAlignment="0" applyProtection="0"/>
    <xf numFmtId="0" fontId="4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8" fillId="7" borderId="1" applyNumberFormat="0" applyAlignment="0" applyProtection="0"/>
    <xf numFmtId="0" fontId="41" fillId="0" borderId="6" applyNumberFormat="0" applyFill="0" applyAlignment="0" applyProtection="0"/>
    <xf numFmtId="0" fontId="37" fillId="22" borderId="0" applyNumberFormat="0" applyBorder="0" applyAlignment="0" applyProtection="0"/>
    <xf numFmtId="0" fontId="0" fillId="23" borderId="7" applyNumberFormat="0" applyFont="0" applyAlignment="0" applyProtection="0"/>
    <xf numFmtId="0" fontId="39" fillId="20" borderId="8" applyNumberFormat="0" applyAlignment="0" applyProtection="0"/>
    <xf numFmtId="0" fontId="31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40" fontId="9" fillId="0" borderId="12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8" fillId="0" borderId="10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3" fillId="0" borderId="20" xfId="0" applyFont="1" applyBorder="1" applyAlignment="1">
      <alignment/>
    </xf>
    <xf numFmtId="0" fontId="6" fillId="0" borderId="20" xfId="0" applyFont="1" applyBorder="1" applyAlignment="1">
      <alignment horizontal="right"/>
    </xf>
    <xf numFmtId="0" fontId="12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/>
    </xf>
    <xf numFmtId="40" fontId="16" fillId="0" borderId="11" xfId="0" applyNumberFormat="1" applyFont="1" applyBorder="1" applyAlignment="1">
      <alignment horizontal="left"/>
    </xf>
    <xf numFmtId="0" fontId="16" fillId="0" borderId="13" xfId="0" applyFont="1" applyBorder="1" applyAlignment="1">
      <alignment/>
    </xf>
    <xf numFmtId="0" fontId="17" fillId="0" borderId="22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2" fontId="3" fillId="0" borderId="19" xfId="0" applyNumberFormat="1" applyFont="1" applyBorder="1" applyAlignment="1">
      <alignment horizontal="center"/>
    </xf>
    <xf numFmtId="0" fontId="21" fillId="0" borderId="14" xfId="0" applyFont="1" applyFill="1" applyBorder="1" applyAlignment="1">
      <alignment/>
    </xf>
    <xf numFmtId="0" fontId="6" fillId="0" borderId="23" xfId="0" applyFont="1" applyBorder="1" applyAlignment="1">
      <alignment/>
    </xf>
    <xf numFmtId="0" fontId="18" fillId="0" borderId="13" xfId="0" applyFont="1" applyBorder="1" applyAlignment="1">
      <alignment/>
    </xf>
    <xf numFmtId="40" fontId="11" fillId="0" borderId="11" xfId="0" applyNumberFormat="1" applyFont="1" applyBorder="1" applyAlignment="1">
      <alignment horizontal="left"/>
    </xf>
    <xf numFmtId="0" fontId="9" fillId="0" borderId="12" xfId="0" applyFont="1" applyBorder="1" applyAlignment="1">
      <alignment/>
    </xf>
    <xf numFmtId="0" fontId="9" fillId="0" borderId="16" xfId="0" applyFont="1" applyBorder="1" applyAlignment="1">
      <alignment/>
    </xf>
    <xf numFmtId="0" fontId="12" fillId="0" borderId="0" xfId="0" applyFont="1" applyBorder="1" applyAlignment="1">
      <alignment vertical="center"/>
    </xf>
    <xf numFmtId="40" fontId="11" fillId="0" borderId="11" xfId="0" applyNumberFormat="1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2" fontId="3" fillId="0" borderId="24" xfId="0" applyNumberFormat="1" applyFont="1" applyFill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205" fontId="3" fillId="0" borderId="13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right"/>
    </xf>
    <xf numFmtId="0" fontId="3" fillId="0" borderId="0" xfId="58" applyFont="1" applyAlignment="1" applyProtection="1">
      <alignment/>
      <protection/>
    </xf>
    <xf numFmtId="0" fontId="25" fillId="0" borderId="10" xfId="58" applyFont="1" applyBorder="1" applyAlignment="1" applyProtection="1">
      <alignment/>
      <protection/>
    </xf>
    <xf numFmtId="0" fontId="26" fillId="0" borderId="0" xfId="0" applyFont="1" applyBorder="1" applyAlignment="1">
      <alignment/>
    </xf>
    <xf numFmtId="201" fontId="3" fillId="0" borderId="13" xfId="0" applyNumberFormat="1" applyFont="1" applyBorder="1" applyAlignment="1">
      <alignment/>
    </xf>
    <xf numFmtId="0" fontId="27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28" fillId="0" borderId="10" xfId="0" applyFont="1" applyBorder="1" applyAlignment="1">
      <alignment horizontal="right"/>
    </xf>
    <xf numFmtId="10" fontId="29" fillId="0" borderId="10" xfId="0" applyNumberFormat="1" applyFont="1" applyBorder="1" applyAlignment="1">
      <alignment horizontal="left"/>
    </xf>
    <xf numFmtId="0" fontId="27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0" fontId="9" fillId="0" borderId="13" xfId="15" applyFont="1" applyBorder="1">
      <alignment/>
      <protection/>
    </xf>
    <xf numFmtId="0" fontId="3" fillId="0" borderId="10" xfId="0" applyFont="1" applyBorder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2" fontId="13" fillId="0" borderId="11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48" fillId="0" borderId="14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23" fillId="0" borderId="13" xfId="0" applyFont="1" applyBorder="1" applyAlignment="1">
      <alignment wrapText="1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15" fillId="0" borderId="1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49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  <cellStyle name="Percent" xfId="57"/>
    <cellStyle name="Hyperlink" xfId="58"/>
    <cellStyle name="Currency" xfId="59"/>
    <cellStyle name="Currency [0]" xfId="60"/>
    <cellStyle name="Comma" xfId="61"/>
    <cellStyle name="Comma [0]" xfId="62"/>
    <cellStyle name="Followed 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104775</xdr:colOff>
      <xdr:row>18</xdr:row>
      <xdr:rowOff>28575</xdr:rowOff>
    </xdr:from>
    <xdr:to>
      <xdr:col>8</xdr:col>
      <xdr:colOff>419100</xdr:colOff>
      <xdr:row>18</xdr:row>
      <xdr:rowOff>190500</xdr:rowOff>
    </xdr:to>
    <xdr:pic>
      <xdr:nvPicPr>
        <xdr:cNvPr id="1" name="Picture 3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3657600"/>
          <a:ext cx="3143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18</xdr:row>
      <xdr:rowOff>28575</xdr:rowOff>
    </xdr:from>
    <xdr:to>
      <xdr:col>6</xdr:col>
      <xdr:colOff>161925</xdr:colOff>
      <xdr:row>18</xdr:row>
      <xdr:rowOff>180975</xdr:rowOff>
    </xdr:to>
    <xdr:pic>
      <xdr:nvPicPr>
        <xdr:cNvPr id="2" name="Picture 5" descr="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19450" y="3657600"/>
          <a:ext cx="8286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18</xdr:row>
      <xdr:rowOff>19050</xdr:rowOff>
    </xdr:from>
    <xdr:to>
      <xdr:col>9</xdr:col>
      <xdr:colOff>400050</xdr:colOff>
      <xdr:row>18</xdr:row>
      <xdr:rowOff>180975</xdr:rowOff>
    </xdr:to>
    <xdr:pic>
      <xdr:nvPicPr>
        <xdr:cNvPr id="3" name="Picture 6" descr="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34025" y="3648075"/>
          <a:ext cx="3333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876300</xdr:colOff>
      <xdr:row>0</xdr:row>
      <xdr:rowOff>19050</xdr:rowOff>
    </xdr:from>
    <xdr:to>
      <xdr:col>8</xdr:col>
      <xdr:colOff>38100</xdr:colOff>
      <xdr:row>0</xdr:row>
      <xdr:rowOff>219075</xdr:rowOff>
    </xdr:to>
    <xdr:pic>
      <xdr:nvPicPr>
        <xdr:cNvPr id="4" name="Picture 9" descr="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85975" y="19050"/>
          <a:ext cx="25908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6</xdr:row>
      <xdr:rowOff>57150</xdr:rowOff>
    </xdr:from>
    <xdr:to>
      <xdr:col>8</xdr:col>
      <xdr:colOff>352425</xdr:colOff>
      <xdr:row>7</xdr:row>
      <xdr:rowOff>9525</xdr:rowOff>
    </xdr:to>
    <xdr:pic>
      <xdr:nvPicPr>
        <xdr:cNvPr id="5" name="Picture 11" descr="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86300" y="1381125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8</xdr:row>
      <xdr:rowOff>38100</xdr:rowOff>
    </xdr:from>
    <xdr:to>
      <xdr:col>8</xdr:col>
      <xdr:colOff>647700</xdr:colOff>
      <xdr:row>8</xdr:row>
      <xdr:rowOff>190500</xdr:rowOff>
    </xdr:to>
    <xdr:pic>
      <xdr:nvPicPr>
        <xdr:cNvPr id="6" name="Picture 12" descr="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67250" y="1790700"/>
          <a:ext cx="6191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31</xdr:row>
      <xdr:rowOff>57150</xdr:rowOff>
    </xdr:from>
    <xdr:to>
      <xdr:col>9</xdr:col>
      <xdr:colOff>1400175</xdr:colOff>
      <xdr:row>37</xdr:row>
      <xdr:rowOff>161925</xdr:rowOff>
    </xdr:to>
    <xdr:pic>
      <xdr:nvPicPr>
        <xdr:cNvPr id="7" name="Picture 28" descr="c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5514975" y="6210300"/>
          <a:ext cx="13525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esternunion.com/info/agentInquiryIntl.asp" TargetMode="External" /><Relationship Id="rId2" Type="http://schemas.openxmlformats.org/officeDocument/2006/relationships/hyperlink" Target="http://www.hebeiltd.com.cn/?p=2co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4">
      <selection activeCell="N33" sqref="N33"/>
    </sheetView>
  </sheetViews>
  <sheetFormatPr defaultColWidth="9.00390625" defaultRowHeight="14.25"/>
  <cols>
    <col min="1" max="1" width="2.625" style="0" customWidth="1"/>
    <col min="2" max="2" width="0.6171875" style="0" customWidth="1"/>
    <col min="3" max="3" width="12.625" style="0" customWidth="1"/>
    <col min="4" max="4" width="23.25390625" style="0" customWidth="1"/>
    <col min="5" max="5" width="2.375" style="0" customWidth="1"/>
    <col min="6" max="6" width="9.50390625" style="0" customWidth="1"/>
    <col min="7" max="7" width="6.50390625" style="0" customWidth="1"/>
    <col min="8" max="8" width="3.375" style="0" customWidth="1"/>
    <col min="9" max="9" width="10.875" style="0" customWidth="1"/>
    <col min="10" max="10" width="18.875" style="0" customWidth="1"/>
  </cols>
  <sheetData>
    <row r="1" spans="1:10" ht="18">
      <c r="A1" s="92"/>
      <c r="B1" s="93"/>
      <c r="C1" s="93"/>
      <c r="D1" s="93"/>
      <c r="E1" s="93"/>
      <c r="F1" s="93"/>
      <c r="G1" s="93"/>
      <c r="H1" s="93"/>
      <c r="I1" s="93"/>
      <c r="J1" s="94"/>
    </row>
    <row r="2" spans="1:10" ht="15">
      <c r="A2" s="95" t="s">
        <v>12</v>
      </c>
      <c r="B2" s="96"/>
      <c r="C2" s="96"/>
      <c r="D2" s="96"/>
      <c r="E2" s="96"/>
      <c r="F2" s="96"/>
      <c r="G2" s="96"/>
      <c r="H2" s="96"/>
      <c r="I2" s="96"/>
      <c r="J2" s="97"/>
    </row>
    <row r="3" spans="1:10" ht="26.25" customHeight="1">
      <c r="A3" s="98" t="s">
        <v>45</v>
      </c>
      <c r="B3" s="99"/>
      <c r="C3" s="99"/>
      <c r="D3" s="99"/>
      <c r="E3" s="99"/>
      <c r="F3" s="99"/>
      <c r="G3" s="99"/>
      <c r="H3" s="99"/>
      <c r="I3" s="99"/>
      <c r="J3" s="100"/>
    </row>
    <row r="4" spans="1:10" ht="15">
      <c r="A4" s="89" t="s">
        <v>46</v>
      </c>
      <c r="B4" s="90"/>
      <c r="C4" s="90"/>
      <c r="D4" s="90"/>
      <c r="E4" s="90"/>
      <c r="F4" s="90"/>
      <c r="G4" s="90"/>
      <c r="H4" s="90"/>
      <c r="I4" s="90"/>
      <c r="J4" s="91"/>
    </row>
    <row r="5" spans="1:10" ht="15">
      <c r="A5" s="89" t="s">
        <v>47</v>
      </c>
      <c r="B5" s="90"/>
      <c r="C5" s="90"/>
      <c r="D5" s="90"/>
      <c r="E5" s="90"/>
      <c r="F5" s="90"/>
      <c r="G5" s="90"/>
      <c r="H5" s="90"/>
      <c r="I5" s="90"/>
      <c r="J5" s="91"/>
    </row>
    <row r="6" spans="1:10" ht="15">
      <c r="A6" s="8"/>
      <c r="B6" s="45"/>
      <c r="D6" s="8"/>
      <c r="E6" s="8"/>
      <c r="F6" s="8"/>
      <c r="G6" s="8"/>
      <c r="H6" s="8"/>
      <c r="I6" s="8"/>
      <c r="J6" s="9"/>
    </row>
    <row r="7" spans="1:10" ht="18">
      <c r="A7" s="10" t="s">
        <v>0</v>
      </c>
      <c r="B7" s="77"/>
      <c r="C7" s="22"/>
      <c r="D7" s="42"/>
      <c r="E7" s="12" t="s">
        <v>13</v>
      </c>
      <c r="F7" s="101" t="s">
        <v>14</v>
      </c>
      <c r="G7" s="102"/>
      <c r="H7" s="12"/>
      <c r="I7" s="13"/>
      <c r="J7" s="11"/>
    </row>
    <row r="8" spans="1:10" ht="15.75" customHeight="1">
      <c r="A8" s="14"/>
      <c r="B8" s="52"/>
      <c r="C8" s="52"/>
      <c r="D8" s="50"/>
      <c r="E8" s="12"/>
      <c r="F8" s="103" t="s">
        <v>3</v>
      </c>
      <c r="G8" s="104"/>
      <c r="H8" s="12"/>
      <c r="I8" s="15" t="s">
        <v>4</v>
      </c>
      <c r="J8" s="16" t="s">
        <v>43</v>
      </c>
    </row>
    <row r="9" spans="1:10" ht="15">
      <c r="A9" s="14"/>
      <c r="B9" s="52"/>
      <c r="C9" s="53"/>
      <c r="D9" s="19"/>
      <c r="E9" s="6"/>
      <c r="F9" s="80">
        <v>13</v>
      </c>
      <c r="G9" s="80">
        <v>4</v>
      </c>
      <c r="H9" s="12"/>
      <c r="I9" s="18"/>
      <c r="J9" s="19"/>
    </row>
    <row r="10" spans="1:10" ht="15">
      <c r="A10" s="14"/>
      <c r="B10" s="51"/>
      <c r="C10" s="52"/>
      <c r="D10" s="19"/>
      <c r="E10" s="6"/>
      <c r="F10" s="81"/>
      <c r="G10" s="80"/>
      <c r="H10" s="12"/>
      <c r="I10" s="18" t="s">
        <v>5</v>
      </c>
      <c r="J10" s="19" t="s">
        <v>44</v>
      </c>
    </row>
    <row r="11" spans="1:10" ht="15">
      <c r="A11" s="14"/>
      <c r="B11" s="51"/>
      <c r="C11" s="52"/>
      <c r="D11" s="19"/>
      <c r="E11" s="6"/>
      <c r="F11" s="81"/>
      <c r="G11" s="80"/>
      <c r="H11" s="12"/>
      <c r="I11" s="18"/>
      <c r="J11" s="19"/>
    </row>
    <row r="12" spans="1:10" ht="15">
      <c r="A12" s="14"/>
      <c r="B12" s="51"/>
      <c r="C12" s="52"/>
      <c r="D12" s="19"/>
      <c r="E12" s="6"/>
      <c r="F12" s="81"/>
      <c r="G12" s="80"/>
      <c r="H12" s="12"/>
      <c r="I12" s="18"/>
      <c r="J12" s="19"/>
    </row>
    <row r="13" spans="1:10" ht="15">
      <c r="A13" s="14"/>
      <c r="B13" s="72"/>
      <c r="C13" s="52"/>
      <c r="D13" s="19"/>
      <c r="E13" s="61"/>
      <c r="F13" s="6"/>
      <c r="G13" s="12"/>
      <c r="H13" s="12"/>
      <c r="I13" s="18"/>
      <c r="J13" s="19"/>
    </row>
    <row r="14" spans="1:10" ht="15">
      <c r="A14" s="46"/>
      <c r="B14" s="73"/>
      <c r="C14" s="7"/>
      <c r="D14" s="16"/>
      <c r="E14" s="6"/>
      <c r="F14" s="12"/>
      <c r="G14" s="12"/>
      <c r="H14" s="12"/>
      <c r="I14" s="15"/>
      <c r="J14" s="20"/>
    </row>
    <row r="15" spans="1:10" ht="15">
      <c r="A15" s="27"/>
      <c r="B15" s="41"/>
      <c r="C15" s="7"/>
      <c r="D15" s="39"/>
      <c r="E15" s="7"/>
      <c r="F15" s="78" t="s">
        <v>26</v>
      </c>
      <c r="G15" s="79">
        <v>-0.0778</v>
      </c>
      <c r="H15" s="36"/>
      <c r="I15" s="37"/>
      <c r="J15" s="38"/>
    </row>
    <row r="16" spans="1:10" ht="14.25">
      <c r="A16" s="86" t="s">
        <v>24</v>
      </c>
      <c r="B16" s="87"/>
      <c r="C16" s="87"/>
      <c r="D16" s="87"/>
      <c r="E16" s="87"/>
      <c r="F16" s="87"/>
      <c r="G16" s="87"/>
      <c r="H16" s="87"/>
      <c r="I16" s="87"/>
      <c r="J16" s="88"/>
    </row>
    <row r="17" spans="1:10" ht="14.25" customHeight="1">
      <c r="A17" s="108" t="s">
        <v>34</v>
      </c>
      <c r="B17" s="109"/>
      <c r="C17" s="109"/>
      <c r="D17" s="109"/>
      <c r="E17" s="109"/>
      <c r="F17" s="109"/>
      <c r="G17" s="109"/>
      <c r="H17" s="109"/>
      <c r="I17" s="109"/>
      <c r="J17" s="110"/>
    </row>
    <row r="18" spans="1:10" s="1" customFormat="1" ht="14.25" customHeight="1">
      <c r="A18" s="111" t="s">
        <v>2</v>
      </c>
      <c r="B18" s="112"/>
      <c r="C18" s="112"/>
      <c r="D18" s="112"/>
      <c r="E18" s="112"/>
      <c r="F18" s="112"/>
      <c r="G18" s="112"/>
      <c r="H18" s="112"/>
      <c r="I18" s="112"/>
      <c r="J18" s="113"/>
    </row>
    <row r="19" spans="1:10" ht="15">
      <c r="A19" s="120"/>
      <c r="B19" s="121"/>
      <c r="C19" s="22"/>
      <c r="D19" s="122"/>
      <c r="E19" s="122"/>
      <c r="F19" s="122"/>
      <c r="G19" s="122"/>
      <c r="H19" s="42"/>
      <c r="I19" s="23" t="s">
        <v>15</v>
      </c>
      <c r="J19" s="23" t="s">
        <v>1</v>
      </c>
    </row>
    <row r="20" spans="1:10" ht="15">
      <c r="A20" s="89"/>
      <c r="B20" s="91"/>
      <c r="C20" s="46"/>
      <c r="D20" s="90" t="s">
        <v>6</v>
      </c>
      <c r="E20" s="90"/>
      <c r="F20" s="90"/>
      <c r="G20" s="90"/>
      <c r="H20" s="16"/>
      <c r="I20" s="24" t="s">
        <v>7</v>
      </c>
      <c r="J20" s="24" t="s">
        <v>8</v>
      </c>
    </row>
    <row r="21" spans="1:10" ht="15">
      <c r="A21" s="25"/>
      <c r="B21" s="5"/>
      <c r="C21" s="14" t="s">
        <v>28</v>
      </c>
      <c r="D21" s="53"/>
      <c r="E21" s="5"/>
      <c r="F21" s="76">
        <v>0.069</v>
      </c>
      <c r="G21" s="69">
        <v>400</v>
      </c>
      <c r="H21" s="6"/>
      <c r="I21" s="75">
        <f>F21*(1+$G$15)</f>
        <v>0.0636318</v>
      </c>
      <c r="J21" s="67">
        <f aca="true" t="shared" si="0" ref="J21:J26">G21*I21</f>
        <v>25.45272</v>
      </c>
    </row>
    <row r="22" spans="1:10" ht="15">
      <c r="A22" s="25"/>
      <c r="B22" s="5"/>
      <c r="C22" s="14" t="s">
        <v>29</v>
      </c>
      <c r="D22" s="53"/>
      <c r="E22" s="5"/>
      <c r="F22" s="76">
        <v>0.069</v>
      </c>
      <c r="G22" s="69">
        <v>400</v>
      </c>
      <c r="H22" s="6"/>
      <c r="I22" s="75">
        <f>F22*(1+$G$15)</f>
        <v>0.0636318</v>
      </c>
      <c r="J22" s="67">
        <f t="shared" si="0"/>
        <v>25.45272</v>
      </c>
    </row>
    <row r="23" spans="1:10" ht="15">
      <c r="A23" s="25"/>
      <c r="B23" s="5"/>
      <c r="C23" s="14" t="s">
        <v>30</v>
      </c>
      <c r="D23" s="53"/>
      <c r="E23" s="5"/>
      <c r="F23" s="76">
        <v>0.075</v>
      </c>
      <c r="G23" s="69">
        <v>400</v>
      </c>
      <c r="H23" s="6"/>
      <c r="I23" s="75">
        <f>F23*(1+$G$15)</f>
        <v>0.069165</v>
      </c>
      <c r="J23" s="67">
        <f t="shared" si="0"/>
        <v>27.666</v>
      </c>
    </row>
    <row r="24" spans="1:10" ht="15">
      <c r="A24" s="25"/>
      <c r="B24" s="5"/>
      <c r="C24" s="14" t="s">
        <v>31</v>
      </c>
      <c r="D24" s="53"/>
      <c r="E24" s="5"/>
      <c r="F24" s="76">
        <v>0.099</v>
      </c>
      <c r="G24" s="69">
        <v>400</v>
      </c>
      <c r="H24" s="6"/>
      <c r="I24" s="75">
        <f>F24*(1+$G$15)</f>
        <v>0.09129780000000001</v>
      </c>
      <c r="J24" s="67">
        <f t="shared" si="0"/>
        <v>36.51912000000001</v>
      </c>
    </row>
    <row r="25" spans="1:10" ht="15">
      <c r="A25" s="25"/>
      <c r="B25" s="5"/>
      <c r="C25" s="14" t="s">
        <v>32</v>
      </c>
      <c r="D25" s="53"/>
      <c r="E25" s="5"/>
      <c r="F25" s="76">
        <v>0.115</v>
      </c>
      <c r="G25" s="69">
        <v>400</v>
      </c>
      <c r="H25" s="6"/>
      <c r="I25" s="75">
        <f>F25*(1+$G$15)</f>
        <v>0.10605300000000001</v>
      </c>
      <c r="J25" s="67">
        <f t="shared" si="0"/>
        <v>42.421200000000006</v>
      </c>
    </row>
    <row r="26" spans="1:10" ht="15">
      <c r="A26" s="25"/>
      <c r="B26" s="5"/>
      <c r="C26" s="14" t="s">
        <v>33</v>
      </c>
      <c r="D26" s="53"/>
      <c r="E26" s="74" t="s">
        <v>19</v>
      </c>
      <c r="F26" s="5"/>
      <c r="G26" s="51">
        <v>2000</v>
      </c>
      <c r="H26" s="6"/>
      <c r="I26" s="75">
        <v>0.1</v>
      </c>
      <c r="J26" s="67">
        <f t="shared" si="0"/>
        <v>200</v>
      </c>
    </row>
    <row r="27" spans="1:10" ht="16.5">
      <c r="A27" s="25"/>
      <c r="B27" s="5"/>
      <c r="C27" s="57"/>
      <c r="D27" s="5"/>
      <c r="E27" s="5"/>
      <c r="F27" s="5"/>
      <c r="G27" s="82" t="s">
        <v>35</v>
      </c>
      <c r="H27" s="6"/>
      <c r="I27" s="70"/>
      <c r="J27" s="67">
        <f>SUM(J21:J26)</f>
        <v>357.51176</v>
      </c>
    </row>
    <row r="28" spans="1:10" ht="15">
      <c r="A28" s="25"/>
      <c r="B28" s="26"/>
      <c r="C28" s="46" t="str">
        <f>CONCATENATE("Shipping ",F9,"kg zone ",G9)</f>
        <v>Shipping 13kg zone 4</v>
      </c>
      <c r="D28" s="85"/>
      <c r="E28" s="85"/>
      <c r="F28" s="85"/>
      <c r="G28" s="85">
        <v>1</v>
      </c>
      <c r="H28" s="16"/>
      <c r="I28" s="71">
        <v>201.26</v>
      </c>
      <c r="J28" s="54">
        <f>G28*I28</f>
        <v>201.26</v>
      </c>
    </row>
    <row r="29" spans="1:10" ht="15">
      <c r="A29" s="25"/>
      <c r="B29" s="26"/>
      <c r="C29" s="14" t="s">
        <v>21</v>
      </c>
      <c r="D29" s="5"/>
      <c r="E29" s="5"/>
      <c r="F29" s="5"/>
      <c r="G29" s="5">
        <v>1</v>
      </c>
      <c r="H29" s="6"/>
      <c r="I29" s="5"/>
      <c r="J29" s="54">
        <f>((J27+J28)*0.055+0.5)*G29</f>
        <v>31.232446799999998</v>
      </c>
    </row>
    <row r="30" spans="1:10" ht="15">
      <c r="A30" s="27"/>
      <c r="B30" s="28"/>
      <c r="C30" s="49" t="s">
        <v>23</v>
      </c>
      <c r="D30" s="39"/>
      <c r="E30" s="39"/>
      <c r="F30" s="39"/>
      <c r="G30" s="83" t="s">
        <v>36</v>
      </c>
      <c r="H30" s="39"/>
      <c r="I30" s="40"/>
      <c r="J30" s="68">
        <v>590</v>
      </c>
    </row>
    <row r="31" spans="1:10" s="3" customFormat="1" ht="17.25" customHeight="1">
      <c r="A31" s="117" t="s">
        <v>25</v>
      </c>
      <c r="B31" s="118"/>
      <c r="C31" s="118"/>
      <c r="D31" s="118"/>
      <c r="E31" s="118"/>
      <c r="F31" s="118"/>
      <c r="G31" s="118"/>
      <c r="H31" s="118"/>
      <c r="I31" s="118"/>
      <c r="J31" s="119"/>
    </row>
    <row r="32" spans="1:11" ht="15.75">
      <c r="A32" s="47" t="s">
        <v>37</v>
      </c>
      <c r="B32" s="21"/>
      <c r="C32" s="21"/>
      <c r="D32" s="21"/>
      <c r="E32" s="21"/>
      <c r="F32" s="21"/>
      <c r="G32" s="21"/>
      <c r="H32" s="21"/>
      <c r="I32" s="21"/>
      <c r="J32" s="29"/>
      <c r="K32" s="2"/>
    </row>
    <row r="33" spans="1:12" ht="15.75">
      <c r="A33" s="17" t="s">
        <v>20</v>
      </c>
      <c r="B33" s="30"/>
      <c r="C33" s="31"/>
      <c r="D33" s="31"/>
      <c r="E33" s="31"/>
      <c r="F33" s="31"/>
      <c r="G33" s="31"/>
      <c r="H33" s="31"/>
      <c r="I33" s="31"/>
      <c r="J33" s="32"/>
      <c r="K33" s="4"/>
      <c r="L33" s="35"/>
    </row>
    <row r="34" spans="1:12" ht="15.75">
      <c r="A34" s="17" t="s">
        <v>9</v>
      </c>
      <c r="B34" s="30"/>
      <c r="C34" s="31"/>
      <c r="D34" s="33"/>
      <c r="E34" s="30"/>
      <c r="F34" s="31"/>
      <c r="G34" s="31"/>
      <c r="H34" s="33"/>
      <c r="I34" s="31"/>
      <c r="J34" s="32"/>
      <c r="K34" s="4"/>
      <c r="L34" s="35"/>
    </row>
    <row r="35" spans="1:12" ht="15.75">
      <c r="A35" s="17"/>
      <c r="B35" s="30"/>
      <c r="C35" s="30" t="s">
        <v>10</v>
      </c>
      <c r="D35" s="33"/>
      <c r="E35" s="30"/>
      <c r="F35" s="31"/>
      <c r="G35" s="31"/>
      <c r="H35" s="33"/>
      <c r="I35" s="31"/>
      <c r="J35" s="32"/>
      <c r="K35" s="4"/>
      <c r="L35" s="35"/>
    </row>
    <row r="36" spans="1:12" ht="15.75">
      <c r="A36" s="17" t="s">
        <v>11</v>
      </c>
      <c r="B36" s="30"/>
      <c r="C36" s="31"/>
      <c r="D36" s="33"/>
      <c r="E36" s="30"/>
      <c r="F36" s="31"/>
      <c r="G36" s="31"/>
      <c r="H36" s="33"/>
      <c r="I36" s="31"/>
      <c r="J36" s="32"/>
      <c r="K36" s="4"/>
      <c r="L36" s="35"/>
    </row>
    <row r="37" spans="1:12" ht="15.75">
      <c r="A37" s="48" t="s">
        <v>38</v>
      </c>
      <c r="B37" s="30"/>
      <c r="C37" s="31"/>
      <c r="D37" s="33"/>
      <c r="E37" s="30"/>
      <c r="F37" s="31"/>
      <c r="G37" s="31"/>
      <c r="H37" s="33"/>
      <c r="I37" s="31"/>
      <c r="J37" s="32"/>
      <c r="K37" s="4"/>
      <c r="L37" s="35"/>
    </row>
    <row r="38" spans="1:12" ht="15.75">
      <c r="A38" s="48" t="s">
        <v>39</v>
      </c>
      <c r="B38" s="30"/>
      <c r="C38" s="31"/>
      <c r="D38" s="33"/>
      <c r="E38" s="30"/>
      <c r="F38" s="31"/>
      <c r="G38" s="31"/>
      <c r="H38" s="33"/>
      <c r="I38" s="31"/>
      <c r="J38" s="32"/>
      <c r="K38" s="4"/>
      <c r="L38" s="35"/>
    </row>
    <row r="39" spans="1:12" ht="26.25" customHeight="1">
      <c r="A39" s="114" t="str">
        <f>CONCATENATE("Important: please state in the T/T remarks this PI number: ",J10,", and nothing but the number. If you write there anything else than this number we will not be able to identify the payment therefore not ship the order.")</f>
        <v>Important: please state in the T/T remarks this PI number: HB130302THRC1-2K, and nothing but the number. If you write there anything else than this number we will not be able to identify the payment therefore not ship the order.</v>
      </c>
      <c r="B39" s="115"/>
      <c r="C39" s="115"/>
      <c r="D39" s="115"/>
      <c r="E39" s="115"/>
      <c r="F39" s="115"/>
      <c r="G39" s="115"/>
      <c r="H39" s="115"/>
      <c r="I39" s="115"/>
      <c r="J39" s="116"/>
      <c r="K39" s="4"/>
      <c r="L39" s="35"/>
    </row>
    <row r="40" spans="1:12" ht="15.75">
      <c r="A40" s="43" t="s">
        <v>22</v>
      </c>
      <c r="B40" s="30"/>
      <c r="C40" s="31"/>
      <c r="D40" s="33"/>
      <c r="E40" s="30"/>
      <c r="F40" s="31"/>
      <c r="G40" s="31"/>
      <c r="H40" s="33"/>
      <c r="I40" s="31"/>
      <c r="J40" s="32"/>
      <c r="K40" s="4"/>
      <c r="L40" s="35"/>
    </row>
    <row r="41" spans="1:12" ht="15.75">
      <c r="A41" s="44" t="s">
        <v>27</v>
      </c>
      <c r="B41" s="30"/>
      <c r="C41" s="31"/>
      <c r="D41" s="33"/>
      <c r="E41" s="30"/>
      <c r="F41" s="31"/>
      <c r="G41" s="31"/>
      <c r="H41" s="33"/>
      <c r="I41" s="31"/>
      <c r="J41" s="32"/>
      <c r="K41" s="4"/>
      <c r="L41" s="35"/>
    </row>
    <row r="42" spans="1:10" ht="15.75">
      <c r="A42" s="62" t="s">
        <v>18</v>
      </c>
      <c r="B42" s="63"/>
      <c r="C42" s="63"/>
      <c r="D42" s="63"/>
      <c r="E42" s="63"/>
      <c r="F42" s="63"/>
      <c r="G42" s="63"/>
      <c r="H42" s="63"/>
      <c r="I42" s="63"/>
      <c r="J42" s="64"/>
    </row>
    <row r="43" spans="1:10" ht="15.75">
      <c r="A43" s="55" t="s">
        <v>40</v>
      </c>
      <c r="B43" s="65"/>
      <c r="C43" s="65"/>
      <c r="D43" s="65"/>
      <c r="E43" s="65"/>
      <c r="F43" s="65"/>
      <c r="G43" s="65"/>
      <c r="H43" s="65"/>
      <c r="I43" s="65"/>
      <c r="J43" s="66"/>
    </row>
    <row r="44" spans="1:10" ht="15.75">
      <c r="A44" s="58" t="s">
        <v>17</v>
      </c>
      <c r="B44" s="21"/>
      <c r="C44" s="21"/>
      <c r="D44" s="21"/>
      <c r="E44" s="21"/>
      <c r="F44" s="21"/>
      <c r="G44" s="21"/>
      <c r="H44" s="21"/>
      <c r="I44" s="21"/>
      <c r="J44" s="59"/>
    </row>
    <row r="45" spans="1:10" s="2" customFormat="1" ht="15">
      <c r="A45" s="84" t="s">
        <v>41</v>
      </c>
      <c r="B45" s="30"/>
      <c r="C45" s="30"/>
      <c r="D45" s="30"/>
      <c r="E45" s="30"/>
      <c r="F45" s="30"/>
      <c r="G45" s="30"/>
      <c r="H45" s="30"/>
      <c r="I45" s="30"/>
      <c r="J45" s="60"/>
    </row>
    <row r="46" spans="1:10" ht="15.75">
      <c r="A46" s="55" t="s">
        <v>48</v>
      </c>
      <c r="B46" s="34"/>
      <c r="C46" s="34"/>
      <c r="D46" s="34"/>
      <c r="E46" s="34"/>
      <c r="F46" s="34"/>
      <c r="G46" s="34"/>
      <c r="H46" s="34"/>
      <c r="I46" s="34"/>
      <c r="J46" s="20"/>
    </row>
    <row r="47" spans="1:10" ht="15">
      <c r="A47" s="56" t="s">
        <v>16</v>
      </c>
      <c r="B47" s="56"/>
      <c r="C47" s="56"/>
      <c r="D47" s="56"/>
      <c r="E47" s="56"/>
      <c r="F47" s="56"/>
      <c r="G47" s="56"/>
      <c r="H47" s="56"/>
      <c r="I47" s="56"/>
      <c r="J47" s="56"/>
    </row>
    <row r="48" spans="1:10" ht="14.25">
      <c r="A48" s="105" t="s">
        <v>42</v>
      </c>
      <c r="B48" s="106"/>
      <c r="C48" s="106"/>
      <c r="D48" s="106"/>
      <c r="E48" s="106"/>
      <c r="F48" s="106"/>
      <c r="G48" s="106"/>
      <c r="H48" s="106"/>
      <c r="I48" s="106"/>
      <c r="J48" s="107"/>
    </row>
  </sheetData>
  <sheetProtection/>
  <mergeCells count="17">
    <mergeCell ref="A48:J48"/>
    <mergeCell ref="A17:J17"/>
    <mergeCell ref="D20:G20"/>
    <mergeCell ref="A20:B20"/>
    <mergeCell ref="A18:J18"/>
    <mergeCell ref="A39:J39"/>
    <mergeCell ref="A31:J31"/>
    <mergeCell ref="A19:B19"/>
    <mergeCell ref="D19:G19"/>
    <mergeCell ref="A16:J16"/>
    <mergeCell ref="A4:J4"/>
    <mergeCell ref="A5:J5"/>
    <mergeCell ref="A1:J1"/>
    <mergeCell ref="A2:J2"/>
    <mergeCell ref="A3:J3"/>
    <mergeCell ref="F7:G7"/>
    <mergeCell ref="F8:G8"/>
  </mergeCells>
  <hyperlinks>
    <hyperlink ref="E44" r:id="rId1" display="http://www.westernunion.com/info/agentInquiryIntl.asp"/>
    <hyperlink ref="A43" r:id="rId2" display="http://www.hebeiltd.com.cn/?p=2co"/>
  </hyperlinks>
  <printOptions/>
  <pageMargins left="0.19" right="0.17" top="0.234251969" bottom="0.234251969" header="0" footer="0"/>
  <pageSetup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MicroSoft</cp:lastModifiedBy>
  <cp:lastPrinted>2005-09-14T00:46:54Z</cp:lastPrinted>
  <dcterms:created xsi:type="dcterms:W3CDTF">2002-04-23T05:48:50Z</dcterms:created>
  <dcterms:modified xsi:type="dcterms:W3CDTF">2016-03-10T05:44:13Z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